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/Users/george/Downloads/"/>
    </mc:Choice>
  </mc:AlternateContent>
  <xr:revisionPtr revIDLastSave="0" documentId="8_{7CC4DE73-6D7C-3640-834F-B53D199FE22B}" xr6:coauthVersionLast="47" xr6:coauthVersionMax="47" xr10:uidLastSave="{00000000-0000-0000-0000-000000000000}"/>
  <bookViews>
    <workbookView xWindow="1080" yWindow="500" windowWidth="23400" windowHeight="13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" l="1"/>
  <c r="M14" i="1"/>
  <c r="M6" i="1"/>
  <c r="M7" i="1"/>
  <c r="M11" i="1"/>
  <c r="M21" i="1"/>
  <c r="M17" i="1"/>
  <c r="M10" i="1" l="1"/>
  <c r="M18" i="1"/>
  <c r="M15" i="1"/>
  <c r="M13" i="1"/>
  <c r="M20" i="1"/>
  <c r="M16" i="1"/>
  <c r="M9" i="1"/>
  <c r="M8" i="1"/>
  <c r="M5" i="1"/>
  <c r="O24" i="1" l="1"/>
  <c r="J23" i="1" l="1"/>
  <c r="M23" i="1" s="1"/>
</calcChain>
</file>

<file path=xl/sharedStrings.xml><?xml version="1.0" encoding="utf-8"?>
<sst xmlns="http://schemas.openxmlformats.org/spreadsheetml/2006/main" count="112" uniqueCount="70">
  <si>
    <t>вітрильний спорт</t>
  </si>
  <si>
    <t>Укpаїна</t>
  </si>
  <si>
    <t>O</t>
  </si>
  <si>
    <t>Області, ФСТ, СК</t>
  </si>
  <si>
    <t>Німеччина
Укрспортзабезпечення</t>
  </si>
  <si>
    <t>Польща
Укрспортзабезпечення</t>
  </si>
  <si>
    <t>Сумарна планова вартість:</t>
  </si>
  <si>
    <t>Назва</t>
  </si>
  <si>
    <t>Орієнтовні строки початку/ закінчення</t>
  </si>
  <si>
    <t>Орієн-товна три-  вал.</t>
  </si>
  <si>
    <t>Орієнтовне місце-провед.</t>
  </si>
  <si>
    <t>Орган.-учасники</t>
  </si>
  <si>
    <t>Орієнтовна кількість учасників</t>
  </si>
  <si>
    <t>Вид зма- гань</t>
  </si>
  <si>
    <t>Код КПКВК</t>
  </si>
  <si>
    <t>Всього людино-днів</t>
  </si>
  <si>
    <t>Вартість людино-дня</t>
  </si>
  <si>
    <t>Планова вартість (гривні)</t>
  </si>
  <si>
    <t xml:space="preserve">Организації, відповідальні за проведення                                    </t>
  </si>
  <si>
    <t>Спортсменів</t>
  </si>
  <si>
    <t>Трене-рів</t>
  </si>
  <si>
    <t xml:space="preserve">Суддів </t>
  </si>
  <si>
    <t>Інших</t>
  </si>
  <si>
    <t>Всього</t>
  </si>
  <si>
    <t>Етап Кубку Європи в класах "ILCA" (II ранг)</t>
  </si>
  <si>
    <t>Словенія
Укрспортзабезпечення</t>
  </si>
  <si>
    <t>Хорватія
Укрспортзабезпечення</t>
  </si>
  <si>
    <t xml:space="preserve">Єдиний  календарний  план  фізкультурно-оздоровчих  та  спортивних  заходів  України  на  2023 рік </t>
  </si>
  <si>
    <t>Львівська обл. Укрспортзабезпечення</t>
  </si>
  <si>
    <t>Чемпіонат України серед юнаків           (ІІІ ранг)</t>
  </si>
  <si>
    <t>17.02.23
28.02.23</t>
  </si>
  <si>
    <t>18.03.23
23.03.23</t>
  </si>
  <si>
    <t>24.03.23
26.03.23</t>
  </si>
  <si>
    <t>01.07.23
04.07.23</t>
  </si>
  <si>
    <t>24.08.23
26.08.23</t>
  </si>
  <si>
    <t>12.05.23
15.05.23</t>
  </si>
  <si>
    <t>27.06.23
05.07.23</t>
  </si>
  <si>
    <t>06.07.23
08.07.23</t>
  </si>
  <si>
    <t>Внести зміни до строків проведення</t>
  </si>
  <si>
    <t>12.09.23
17.09.23</t>
  </si>
  <si>
    <t>05.04.23
09.04.23</t>
  </si>
  <si>
    <t>41 Гарда Мітінг в класі "Оптиміст"</t>
  </si>
  <si>
    <t>06.04.23
09.04.23</t>
  </si>
  <si>
    <t>Італія
Укрспортзабезпечення</t>
  </si>
  <si>
    <t>Міжнародна регата "Вітрильний клуб Пират Порторож" в класі "Оптиміст"</t>
  </si>
  <si>
    <t>1 етап Кубку Польщі в класі "Кадет" (ІІ ранг)</t>
  </si>
  <si>
    <t>НТЗ зі спеціальної підготовки в класі "Кадет"</t>
  </si>
  <si>
    <t>2 етап Кубку Польщі в класі "Кадет" (ІІ ранг)</t>
  </si>
  <si>
    <t>Чемпіонат Європи в класі "470" серед юніорів (ІІ ранг)</t>
  </si>
  <si>
    <t>03.07.23
10.07.23</t>
  </si>
  <si>
    <t>Чемпіонат світу в класі "470" серед юніорів (ІІ ранг)</t>
  </si>
  <si>
    <t>27.08.23
03.09.23</t>
  </si>
  <si>
    <t>Літва
Укрспортзабезпечення</t>
  </si>
  <si>
    <t>08.03.23
12.03.23</t>
  </si>
  <si>
    <t>Туреччина
Укрспортзабезпечення</t>
  </si>
  <si>
    <t xml:space="preserve">XI Міжнародна "Оптиміст" регата </t>
  </si>
  <si>
    <t>Міжнароднв відкита регата "ОПТІ" в класі "Оптиміст"</t>
  </si>
  <si>
    <t>03.03.23
05.03.23</t>
  </si>
  <si>
    <t>НТЗ зі спеціальної підготовки до чемпіонату світу в класі "Оптиміст"</t>
  </si>
  <si>
    <t>07.06.23
14.06.23</t>
  </si>
  <si>
    <t>Іспанія
Укрспортзабезпечення</t>
  </si>
  <si>
    <t>НТЗ зі спеціальної підготовки до чемпіонату Європи в класі "Оптиміст"</t>
  </si>
  <si>
    <t>07.07.23
14.07.23</t>
  </si>
  <si>
    <t>Греція
Укрспортзабезпечення</t>
  </si>
  <si>
    <t>НТЗ зі спеціальної підготовки до чемпіонату Європи в класі "ILCA"</t>
  </si>
  <si>
    <t>Всього заходів: 15</t>
  </si>
  <si>
    <t>Міжнародна регата "Остзеекап"</t>
  </si>
  <si>
    <t>29.04.23 01.05.22</t>
  </si>
  <si>
    <t>Україна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</si>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</sst>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2" fontId="1" fillId="0" borderId="0" xfId="0" applyNumberFormat="1" applyFont="1"/>
    <xf numFmtId="3" fontId="1" fillId="0" borderId="0" xfId="0" applyNumberFormat="1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 wrapText="1"/>
    </xf>
    <xf numFmtId="3" fontId="0" fillId="0" borderId="0" xfId="0" applyNumberFormat="1"/>
    <xf numFmtId="0" fontId="9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5"/>
  <sheetViews>
    <sheetView tabSelected="1" workbookViewId="0">
      <selection activeCell="I13" sqref="I13"/>
    </sheetView>
  </sheetViews>
  <sheetFormatPr baseColWidth="10" defaultColWidth="8.83203125" defaultRowHeight="15"/>
  <cols>
    <col min="1" max="1" width="26.5" customWidth="1"/>
    <col min="4" max="4" width="18.33203125" customWidth="1"/>
    <col min="5" max="5" width="11.5" customWidth="1"/>
    <col min="6" max="6" width="6.6640625" customWidth="1"/>
    <col min="7" max="7" width="6.83203125" customWidth="1"/>
    <col min="8" max="8" width="7.5" customWidth="1"/>
    <col min="9" max="9" width="7.33203125" customWidth="1"/>
  </cols>
  <sheetData>
    <row r="1" spans="1:254" s="18" customFormat="1" ht="16.5" customHeight="1" thickBo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17"/>
    </row>
    <row r="2" spans="1:254" s="21" customFormat="1" ht="35" customHeight="1" thickBot="1">
      <c r="A2" s="33" t="s">
        <v>7</v>
      </c>
      <c r="B2" s="37" t="s">
        <v>8</v>
      </c>
      <c r="C2" s="37" t="s">
        <v>9</v>
      </c>
      <c r="D2" s="19" t="s">
        <v>10</v>
      </c>
      <c r="E2" s="20" t="s">
        <v>11</v>
      </c>
      <c r="F2" s="35" t="s">
        <v>12</v>
      </c>
      <c r="G2" s="39"/>
      <c r="H2" s="39"/>
      <c r="I2" s="39"/>
      <c r="J2" s="36"/>
      <c r="K2" s="33" t="s">
        <v>13</v>
      </c>
      <c r="L2" s="33" t="s">
        <v>14</v>
      </c>
      <c r="M2" s="33" t="s">
        <v>15</v>
      </c>
      <c r="N2" s="33" t="s">
        <v>16</v>
      </c>
      <c r="O2" s="33" t="s">
        <v>17</v>
      </c>
    </row>
    <row r="3" spans="1:254" s="21" customFormat="1" ht="35" customHeight="1" thickBot="1">
      <c r="A3" s="34"/>
      <c r="B3" s="38"/>
      <c r="C3" s="38"/>
      <c r="D3" s="35" t="s">
        <v>18</v>
      </c>
      <c r="E3" s="36"/>
      <c r="F3" s="22" t="s">
        <v>19</v>
      </c>
      <c r="G3" s="22" t="s">
        <v>20</v>
      </c>
      <c r="H3" s="23" t="s">
        <v>21</v>
      </c>
      <c r="I3" s="22" t="s">
        <v>22</v>
      </c>
      <c r="J3" s="22" t="s">
        <v>23</v>
      </c>
      <c r="K3" s="34"/>
      <c r="L3" s="34"/>
      <c r="M3" s="34"/>
      <c r="N3" s="34"/>
      <c r="O3" s="34"/>
    </row>
    <row r="4" spans="1:254" s="1" customFormat="1" ht="28.25" customHeight="1">
      <c r="D4" s="6" t="s">
        <v>0</v>
      </c>
      <c r="L4" s="2"/>
      <c r="M4" s="3"/>
      <c r="N4" s="4"/>
      <c r="O4" s="5"/>
    </row>
    <row r="5" spans="1:254" s="1" customFormat="1" ht="35" customHeight="1">
      <c r="A5" s="7" t="s">
        <v>64</v>
      </c>
      <c r="B5" s="8" t="s">
        <v>30</v>
      </c>
      <c r="C5" s="8">
        <v>12</v>
      </c>
      <c r="D5" s="8" t="s">
        <v>26</v>
      </c>
      <c r="E5" s="8" t="s">
        <v>1</v>
      </c>
      <c r="F5" s="8">
        <v>10</v>
      </c>
      <c r="G5" s="8">
        <v>4</v>
      </c>
      <c r="H5" s="8">
        <v>0</v>
      </c>
      <c r="I5" s="8">
        <v>0</v>
      </c>
      <c r="J5" s="8">
        <v>14</v>
      </c>
      <c r="K5" s="8" t="s">
        <v>2</v>
      </c>
      <c r="L5" s="9">
        <v>3401220</v>
      </c>
      <c r="M5" s="8">
        <f>12*14</f>
        <v>168</v>
      </c>
      <c r="N5" s="10"/>
      <c r="O5" s="11"/>
    </row>
    <row r="6" spans="1:254" s="1" customFormat="1" ht="35" customHeight="1">
      <c r="A6" s="7" t="s">
        <v>56</v>
      </c>
      <c r="B6" s="8" t="s">
        <v>57</v>
      </c>
      <c r="C6" s="8">
        <v>3</v>
      </c>
      <c r="D6" s="8" t="s">
        <v>25</v>
      </c>
      <c r="E6" s="8" t="s">
        <v>1</v>
      </c>
      <c r="F6" s="8">
        <v>12</v>
      </c>
      <c r="G6" s="8">
        <v>5</v>
      </c>
      <c r="H6" s="8">
        <v>0</v>
      </c>
      <c r="I6" s="8">
        <v>0</v>
      </c>
      <c r="J6" s="8">
        <v>17</v>
      </c>
      <c r="K6" s="8" t="s">
        <v>2</v>
      </c>
      <c r="L6" s="9">
        <v>3401220</v>
      </c>
      <c r="M6" s="8">
        <f>J6*C6</f>
        <v>51</v>
      </c>
      <c r="N6" s="27"/>
      <c r="O6" s="11"/>
    </row>
    <row r="7" spans="1:254" s="1" customFormat="1" ht="35" customHeight="1">
      <c r="A7" s="7" t="s">
        <v>55</v>
      </c>
      <c r="B7" s="8" t="s">
        <v>53</v>
      </c>
      <c r="C7" s="8">
        <v>5</v>
      </c>
      <c r="D7" s="8" t="s">
        <v>54</v>
      </c>
      <c r="E7" s="8" t="s">
        <v>1</v>
      </c>
      <c r="F7" s="8">
        <v>12</v>
      </c>
      <c r="G7" s="8">
        <v>5</v>
      </c>
      <c r="H7" s="8">
        <v>0</v>
      </c>
      <c r="I7" s="8">
        <v>0</v>
      </c>
      <c r="J7" s="8">
        <v>17</v>
      </c>
      <c r="K7" s="8" t="s">
        <v>2</v>
      </c>
      <c r="L7" s="9">
        <v>3401220</v>
      </c>
      <c r="M7" s="8">
        <f>J7*C7</f>
        <v>85</v>
      </c>
      <c r="N7" s="27"/>
      <c r="O7" s="11"/>
    </row>
    <row r="8" spans="1:254" s="1" customFormat="1" ht="35" customHeight="1">
      <c r="A8" s="7" t="s">
        <v>64</v>
      </c>
      <c r="B8" s="8" t="s">
        <v>31</v>
      </c>
      <c r="C8" s="8">
        <v>6</v>
      </c>
      <c r="D8" s="8" t="s">
        <v>26</v>
      </c>
      <c r="E8" s="8" t="s">
        <v>1</v>
      </c>
      <c r="F8" s="8">
        <v>10</v>
      </c>
      <c r="G8" s="8">
        <v>4</v>
      </c>
      <c r="H8" s="8">
        <v>0</v>
      </c>
      <c r="I8" s="8">
        <v>0</v>
      </c>
      <c r="J8" s="8">
        <v>14</v>
      </c>
      <c r="K8" s="8" t="s">
        <v>2</v>
      </c>
      <c r="L8" s="9">
        <v>3401220</v>
      </c>
      <c r="M8" s="8">
        <f t="shared" ref="M8:M20" si="0">C8*J8</f>
        <v>84</v>
      </c>
      <c r="N8" s="27"/>
      <c r="O8" s="11"/>
    </row>
    <row r="9" spans="1:254" s="1" customFormat="1" ht="35" customHeight="1">
      <c r="A9" s="24" t="s">
        <v>24</v>
      </c>
      <c r="B9" s="8" t="s">
        <v>32</v>
      </c>
      <c r="C9" s="8">
        <v>3</v>
      </c>
      <c r="D9" s="8" t="s">
        <v>25</v>
      </c>
      <c r="E9" s="8" t="s">
        <v>1</v>
      </c>
      <c r="F9" s="8">
        <v>10</v>
      </c>
      <c r="G9" s="8">
        <v>4</v>
      </c>
      <c r="H9" s="8">
        <v>0</v>
      </c>
      <c r="I9" s="8">
        <v>0</v>
      </c>
      <c r="J9" s="8">
        <v>14</v>
      </c>
      <c r="K9" s="8" t="s">
        <v>2</v>
      </c>
      <c r="L9" s="9">
        <v>3401220</v>
      </c>
      <c r="M9" s="8">
        <f t="shared" si="0"/>
        <v>42</v>
      </c>
      <c r="N9" s="10"/>
      <c r="O9" s="11"/>
    </row>
    <row r="10" spans="1:254" s="1" customFormat="1" ht="35" customHeight="1">
      <c r="A10" s="24" t="s">
        <v>44</v>
      </c>
      <c r="B10" s="8" t="s">
        <v>40</v>
      </c>
      <c r="C10" s="8">
        <v>5</v>
      </c>
      <c r="D10" s="8" t="s">
        <v>25</v>
      </c>
      <c r="E10" s="8" t="s">
        <v>1</v>
      </c>
      <c r="F10" s="8">
        <v>10</v>
      </c>
      <c r="G10" s="8">
        <v>4</v>
      </c>
      <c r="H10" s="8">
        <v>0</v>
      </c>
      <c r="I10" s="8">
        <v>0</v>
      </c>
      <c r="J10" s="8">
        <v>14</v>
      </c>
      <c r="K10" s="8" t="s">
        <v>2</v>
      </c>
      <c r="L10" s="9">
        <v>3401220</v>
      </c>
      <c r="M10" s="8">
        <f>C10*J10</f>
        <v>70</v>
      </c>
      <c r="N10" s="10"/>
      <c r="O10" s="11"/>
    </row>
    <row r="11" spans="1:254" s="1" customFormat="1" ht="35" customHeight="1">
      <c r="A11" s="30" t="s">
        <v>41</v>
      </c>
      <c r="B11" s="8" t="s">
        <v>42</v>
      </c>
      <c r="C11" s="8">
        <v>4</v>
      </c>
      <c r="D11" s="8" t="s">
        <v>43</v>
      </c>
      <c r="E11" s="8" t="s">
        <v>1</v>
      </c>
      <c r="F11" s="8">
        <v>12</v>
      </c>
      <c r="G11" s="8">
        <v>5</v>
      </c>
      <c r="H11" s="8">
        <v>0</v>
      </c>
      <c r="I11" s="8">
        <v>0</v>
      </c>
      <c r="J11" s="8">
        <v>17</v>
      </c>
      <c r="K11" s="8" t="s">
        <v>2</v>
      </c>
      <c r="L11" s="9">
        <v>3401220</v>
      </c>
      <c r="M11" s="8">
        <f>J11*C11</f>
        <v>68</v>
      </c>
      <c r="N11" s="10"/>
      <c r="O11" s="11"/>
    </row>
    <row r="12" spans="1:254" s="1" customFormat="1" ht="35" customHeight="1">
      <c r="A12" s="30" t="s">
        <v>66</v>
      </c>
      <c r="B12" s="40" t="s">
        <v>67</v>
      </c>
      <c r="C12" s="8">
        <v>3</v>
      </c>
      <c r="D12" s="8" t="s">
        <v>4</v>
      </c>
      <c r="E12" s="8" t="s">
        <v>68</v>
      </c>
      <c r="F12" s="8">
        <v>8</v>
      </c>
      <c r="G12" s="8">
        <v>3</v>
      </c>
      <c r="H12" s="8">
        <v>0</v>
      </c>
      <c r="I12" s="8">
        <v>0</v>
      </c>
      <c r="J12" s="8">
        <v>11</v>
      </c>
      <c r="K12" s="8" t="s">
        <v>69</v>
      </c>
      <c r="L12" s="9">
        <v>3401220</v>
      </c>
      <c r="M12" s="8">
        <v>33</v>
      </c>
      <c r="N12" s="10"/>
      <c r="O12" s="11"/>
    </row>
    <row r="13" spans="1:254" s="1" customFormat="1" ht="35" customHeight="1">
      <c r="A13" s="24" t="s">
        <v>45</v>
      </c>
      <c r="B13" s="8" t="s">
        <v>35</v>
      </c>
      <c r="C13" s="8">
        <v>4</v>
      </c>
      <c r="D13" s="8" t="s">
        <v>5</v>
      </c>
      <c r="E13" s="8" t="s">
        <v>1</v>
      </c>
      <c r="F13" s="8">
        <v>8</v>
      </c>
      <c r="G13" s="8">
        <v>3</v>
      </c>
      <c r="H13" s="8">
        <v>0</v>
      </c>
      <c r="I13" s="8">
        <v>0</v>
      </c>
      <c r="J13" s="8">
        <v>11</v>
      </c>
      <c r="K13" s="8" t="s">
        <v>2</v>
      </c>
      <c r="L13" s="9">
        <v>3401220</v>
      </c>
      <c r="M13" s="8">
        <f t="shared" si="0"/>
        <v>44</v>
      </c>
      <c r="N13" s="10"/>
      <c r="O13" s="11"/>
    </row>
    <row r="14" spans="1:254" s="1" customFormat="1" ht="35" customHeight="1">
      <c r="A14" s="7" t="s">
        <v>58</v>
      </c>
      <c r="B14" s="8" t="s">
        <v>59</v>
      </c>
      <c r="C14" s="8">
        <v>8</v>
      </c>
      <c r="D14" s="8" t="s">
        <v>60</v>
      </c>
      <c r="E14" s="8" t="s">
        <v>1</v>
      </c>
      <c r="F14" s="8">
        <v>5</v>
      </c>
      <c r="G14" s="8">
        <v>2</v>
      </c>
      <c r="H14" s="8">
        <v>0</v>
      </c>
      <c r="I14" s="8">
        <v>0</v>
      </c>
      <c r="J14" s="8">
        <v>7</v>
      </c>
      <c r="K14" s="8"/>
      <c r="L14" s="9">
        <v>3401220</v>
      </c>
      <c r="M14" s="8">
        <f>J14*C14</f>
        <v>56</v>
      </c>
      <c r="N14" s="10"/>
      <c r="O14" s="11"/>
    </row>
    <row r="15" spans="1:254" s="1" customFormat="1" ht="35" customHeight="1">
      <c r="A15" s="7" t="s">
        <v>46</v>
      </c>
      <c r="B15" s="8" t="s">
        <v>36</v>
      </c>
      <c r="C15" s="8">
        <v>9</v>
      </c>
      <c r="D15" s="8" t="s">
        <v>5</v>
      </c>
      <c r="E15" s="8" t="s">
        <v>1</v>
      </c>
      <c r="F15" s="8">
        <v>8</v>
      </c>
      <c r="G15" s="8">
        <v>3</v>
      </c>
      <c r="H15" s="8">
        <v>0</v>
      </c>
      <c r="I15" s="8">
        <v>0</v>
      </c>
      <c r="J15" s="8">
        <v>11</v>
      </c>
      <c r="K15" s="8" t="s">
        <v>2</v>
      </c>
      <c r="L15" s="9">
        <v>3401220</v>
      </c>
      <c r="M15" s="8">
        <f t="shared" si="0"/>
        <v>99</v>
      </c>
      <c r="N15" s="10"/>
      <c r="O15" s="11"/>
    </row>
    <row r="16" spans="1:254" s="1" customFormat="1" ht="35" customHeight="1">
      <c r="A16" s="24" t="s">
        <v>24</v>
      </c>
      <c r="B16" s="8" t="s">
        <v>33</v>
      </c>
      <c r="C16" s="8">
        <v>4</v>
      </c>
      <c r="D16" s="8" t="s">
        <v>4</v>
      </c>
      <c r="E16" s="8" t="s">
        <v>1</v>
      </c>
      <c r="F16" s="8">
        <v>10</v>
      </c>
      <c r="G16" s="8">
        <v>4</v>
      </c>
      <c r="H16" s="8">
        <v>0</v>
      </c>
      <c r="I16" s="8">
        <v>0</v>
      </c>
      <c r="J16" s="8">
        <v>14</v>
      </c>
      <c r="K16" s="8" t="s">
        <v>2</v>
      </c>
      <c r="L16" s="9">
        <v>3401220</v>
      </c>
      <c r="M16" s="8">
        <f t="shared" si="0"/>
        <v>56</v>
      </c>
      <c r="N16" s="10"/>
      <c r="O16" s="11"/>
    </row>
    <row r="17" spans="1:15" s="1" customFormat="1" ht="35" customHeight="1">
      <c r="A17" s="24" t="s">
        <v>48</v>
      </c>
      <c r="B17" s="8" t="s">
        <v>49</v>
      </c>
      <c r="C17" s="8">
        <v>8</v>
      </c>
      <c r="D17" s="8" t="s">
        <v>5</v>
      </c>
      <c r="E17" s="8" t="s">
        <v>1</v>
      </c>
      <c r="F17" s="8">
        <v>6</v>
      </c>
      <c r="G17" s="8">
        <v>2</v>
      </c>
      <c r="H17" s="8">
        <v>0</v>
      </c>
      <c r="I17" s="8">
        <v>0</v>
      </c>
      <c r="J17" s="8">
        <v>12</v>
      </c>
      <c r="K17" s="8" t="s">
        <v>2</v>
      </c>
      <c r="L17" s="9">
        <v>3401220</v>
      </c>
      <c r="M17" s="8">
        <f>J17*C17</f>
        <v>96</v>
      </c>
      <c r="N17" s="10"/>
      <c r="O17" s="11"/>
    </row>
    <row r="18" spans="1:15" s="1" customFormat="1" ht="35" customHeight="1">
      <c r="A18" s="24" t="s">
        <v>47</v>
      </c>
      <c r="B18" s="8" t="s">
        <v>37</v>
      </c>
      <c r="C18" s="8">
        <v>3</v>
      </c>
      <c r="D18" s="8" t="s">
        <v>5</v>
      </c>
      <c r="E18" s="8" t="s">
        <v>1</v>
      </c>
      <c r="F18" s="8">
        <v>8</v>
      </c>
      <c r="G18" s="8">
        <v>3</v>
      </c>
      <c r="H18" s="8">
        <v>0</v>
      </c>
      <c r="I18" s="8">
        <v>0</v>
      </c>
      <c r="J18" s="8">
        <v>11</v>
      </c>
      <c r="K18" s="8" t="s">
        <v>2</v>
      </c>
      <c r="L18" s="9">
        <v>3401220</v>
      </c>
      <c r="M18" s="8">
        <f t="shared" si="0"/>
        <v>33</v>
      </c>
      <c r="N18" s="10"/>
      <c r="O18" s="11"/>
    </row>
    <row r="19" spans="1:15" s="1" customFormat="1" ht="35" customHeight="1">
      <c r="A19" s="7" t="s">
        <v>61</v>
      </c>
      <c r="B19" s="8" t="s">
        <v>62</v>
      </c>
      <c r="C19" s="8">
        <v>8</v>
      </c>
      <c r="D19" s="8" t="s">
        <v>63</v>
      </c>
      <c r="E19" s="8" t="s">
        <v>1</v>
      </c>
      <c r="F19" s="8">
        <v>7</v>
      </c>
      <c r="G19" s="8">
        <v>2</v>
      </c>
      <c r="H19" s="8">
        <v>0</v>
      </c>
      <c r="I19" s="8">
        <v>0</v>
      </c>
      <c r="J19" s="8">
        <v>9</v>
      </c>
      <c r="K19" s="8" t="s">
        <v>2</v>
      </c>
      <c r="L19" s="9">
        <v>3401220</v>
      </c>
      <c r="M19" s="8">
        <f>J19*C19</f>
        <v>72</v>
      </c>
      <c r="N19" s="10"/>
      <c r="O19" s="11"/>
    </row>
    <row r="20" spans="1:15" s="1" customFormat="1" ht="35" customHeight="1">
      <c r="A20" s="24" t="s">
        <v>24</v>
      </c>
      <c r="B20" s="8" t="s">
        <v>34</v>
      </c>
      <c r="C20" s="8">
        <v>3</v>
      </c>
      <c r="D20" s="8" t="s">
        <v>5</v>
      </c>
      <c r="E20" s="8" t="s">
        <v>1</v>
      </c>
      <c r="F20" s="8">
        <v>10</v>
      </c>
      <c r="G20" s="8">
        <v>4</v>
      </c>
      <c r="H20" s="8">
        <v>0</v>
      </c>
      <c r="I20" s="8">
        <v>0</v>
      </c>
      <c r="J20" s="8">
        <v>14</v>
      </c>
      <c r="K20" s="8" t="s">
        <v>2</v>
      </c>
      <c r="L20" s="9">
        <v>3401220</v>
      </c>
      <c r="M20" s="8">
        <f t="shared" si="0"/>
        <v>42</v>
      </c>
      <c r="N20" s="10"/>
      <c r="O20" s="11"/>
    </row>
    <row r="21" spans="1:15" s="1" customFormat="1" ht="35" customHeight="1">
      <c r="A21" s="24" t="s">
        <v>50</v>
      </c>
      <c r="B21" s="8" t="s">
        <v>51</v>
      </c>
      <c r="C21" s="8">
        <v>8</v>
      </c>
      <c r="D21" s="8" t="s">
        <v>52</v>
      </c>
      <c r="E21" s="8" t="s">
        <v>1</v>
      </c>
      <c r="F21" s="8">
        <v>6</v>
      </c>
      <c r="G21" s="8">
        <v>2</v>
      </c>
      <c r="H21" s="8">
        <v>0</v>
      </c>
      <c r="I21" s="8">
        <v>0</v>
      </c>
      <c r="J21" s="8">
        <v>12</v>
      </c>
      <c r="K21" s="8" t="s">
        <v>2</v>
      </c>
      <c r="L21" s="9">
        <v>3401220</v>
      </c>
      <c r="M21" s="8">
        <f>J21*C21</f>
        <v>96</v>
      </c>
      <c r="N21" s="10"/>
      <c r="O21" s="11"/>
    </row>
    <row r="22" spans="1:15" s="1" customFormat="1" ht="35" customHeight="1">
      <c r="A22" s="29" t="s">
        <v>38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8"/>
      <c r="N22" s="10"/>
      <c r="O22" s="11"/>
    </row>
    <row r="23" spans="1:15" s="1" customFormat="1" ht="35" customHeight="1">
      <c r="A23" s="24" t="s">
        <v>29</v>
      </c>
      <c r="B23" s="8" t="s">
        <v>39</v>
      </c>
      <c r="C23" s="8">
        <v>6</v>
      </c>
      <c r="D23" s="25" t="s">
        <v>28</v>
      </c>
      <c r="E23" s="8" t="s">
        <v>3</v>
      </c>
      <c r="F23" s="25">
        <v>160</v>
      </c>
      <c r="G23" s="25">
        <v>25</v>
      </c>
      <c r="H23" s="25">
        <v>20</v>
      </c>
      <c r="I23" s="25">
        <v>0</v>
      </c>
      <c r="J23" s="25">
        <f>F23+G23+H23</f>
        <v>205</v>
      </c>
      <c r="K23" s="8" t="s">
        <v>2</v>
      </c>
      <c r="L23" s="26">
        <v>3401220</v>
      </c>
      <c r="M23" s="8">
        <f>J23*C23</f>
        <v>1230</v>
      </c>
      <c r="N23" s="10"/>
      <c r="O23" s="11"/>
    </row>
    <row r="24" spans="1:15" s="6" customFormat="1" ht="35" customHeight="1">
      <c r="A24" s="12" t="s">
        <v>0</v>
      </c>
      <c r="B24" s="13"/>
      <c r="C24" s="13"/>
      <c r="D24" s="13" t="s">
        <v>65</v>
      </c>
      <c r="E24" s="13"/>
      <c r="F24" s="13"/>
      <c r="G24" s="13"/>
      <c r="H24" s="13"/>
      <c r="I24" s="13"/>
      <c r="J24" s="13"/>
      <c r="K24" s="13"/>
      <c r="L24" s="14"/>
      <c r="M24" s="13"/>
      <c r="N24" s="15" t="s">
        <v>6</v>
      </c>
      <c r="O24" s="16">
        <f>SUM(O9:O23)</f>
        <v>0</v>
      </c>
    </row>
    <row r="25" spans="1:15">
      <c r="O25" s="28"/>
    </row>
  </sheetData>
  <mergeCells count="27">
    <mergeCell ref="BG1:BU1"/>
    <mergeCell ref="IE1:IS1"/>
    <mergeCell ref="BV1:CJ1"/>
    <mergeCell ref="CK1:CY1"/>
    <mergeCell ref="CZ1:DN1"/>
    <mergeCell ref="DO1:EC1"/>
    <mergeCell ref="ED1:ER1"/>
    <mergeCell ref="ES1:FG1"/>
    <mergeCell ref="FH1:FV1"/>
    <mergeCell ref="FW1:GK1"/>
    <mergeCell ref="GL1:GZ1"/>
    <mergeCell ref="HA1:HO1"/>
    <mergeCell ref="HP1:ID1"/>
    <mergeCell ref="A1:O1"/>
    <mergeCell ref="P1:AB1"/>
    <mergeCell ref="AC1:AQ1"/>
    <mergeCell ref="AR1:BF1"/>
    <mergeCell ref="K2:K3"/>
    <mergeCell ref="L2:L3"/>
    <mergeCell ref="M2:M3"/>
    <mergeCell ref="N2:N3"/>
    <mergeCell ref="O2:O3"/>
    <mergeCell ref="D3:E3"/>
    <mergeCell ref="A2:A3"/>
    <mergeCell ref="B2:B3"/>
    <mergeCell ref="C2:C3"/>
    <mergeCell ref="F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2021-12-30T08:57:03Z</dcterms:created>
  <dcterms:modified xsi:type="dcterms:W3CDTF">2023-01-11T08:42:26Z</dcterms:modified>
</cp:coreProperties>
</file>